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<sst xmlns="http://schemas.openxmlformats.org/spreadsheetml/2006/main" count="11" uniqueCount="11">
  <si>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Shot #</t>
  </si>
  <si>
    <t>Velocity (fps)</t>
  </si>
  <si>
    <t>High</t>
  </si>
  <si>
    <t>Low</t>
  </si>
  <si>
    <t>Average</t>
  </si>
  <si>
    <t>Chrony Calculator</t>
  </si>
  <si>
    <t>Bullet Weight (grains)</t>
  </si>
  <si>
    <t>Standard 
Deviation</t>
  </si>
  <si>
    <t>Extreme 
Spread</t>
  </si>
  <si>
    <t>Kinetic 
Energy</t>
  </si>
  <si>
    <t>Power Factor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</si>
</sst>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0.57421875" style="3" bestFit="1" customWidth="1"/>
    <col min="2" max="2" width="7.7109375" style="1" customWidth="1"/>
    <col min="3" max="21" width="5.7109375" style="1" customWidth="1"/>
  </cols>
  <sheetData>
    <row r="1" spans="1:21" ht="23.25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3" customFormat="1" ht="12.75">
      <c r="A2" s="3" t="s">
        <v>0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  <c r="L2" s="4">
        <v>11</v>
      </c>
      <c r="M2" s="4">
        <v>12</v>
      </c>
      <c r="N2" s="4">
        <v>13</v>
      </c>
      <c r="O2" s="4">
        <v>14</v>
      </c>
      <c r="P2" s="4">
        <v>15</v>
      </c>
      <c r="Q2" s="4">
        <v>16</v>
      </c>
      <c r="R2" s="4">
        <v>17</v>
      </c>
      <c r="S2" s="4">
        <v>18</v>
      </c>
      <c r="T2" s="4">
        <v>19</v>
      </c>
      <c r="U2" s="4">
        <v>20</v>
      </c>
    </row>
    <row r="3" spans="1:21" ht="12.75">
      <c r="A3" s="3" t="s">
        <v>1</v>
      </c>
      <c r="B3" s="10">
        <v>947</v>
      </c>
      <c r="C3" s="10">
        <v>944</v>
      </c>
      <c r="D3" s="10">
        <v>956</v>
      </c>
      <c r="E3" s="10">
        <v>929</v>
      </c>
      <c r="F3" s="10">
        <v>921</v>
      </c>
      <c r="G3" s="10">
        <v>937</v>
      </c>
      <c r="H3" s="10">
        <v>949</v>
      </c>
      <c r="I3" s="10">
        <v>955</v>
      </c>
      <c r="J3" s="10">
        <v>972</v>
      </c>
      <c r="K3" s="10">
        <v>955</v>
      </c>
      <c r="L3" s="10">
        <v>964</v>
      </c>
      <c r="M3" s="10">
        <v>975</v>
      </c>
      <c r="N3" s="10"/>
      <c r="O3" s="10"/>
      <c r="P3" s="10"/>
      <c r="Q3" s="10"/>
      <c r="R3" s="10"/>
      <c r="S3" s="10"/>
      <c r="T3" s="10"/>
      <c r="U3" s="10"/>
    </row>
    <row r="4" spans="1:2" ht="12.75">
      <c r="A4" s="3" t="s">
        <v>6</v>
      </c>
      <c r="B4" s="9">
        <v>150</v>
      </c>
    </row>
    <row r="6" spans="1:4" ht="18" customHeight="1">
      <c r="A6" s="5" t="s">
        <v>2</v>
      </c>
      <c r="B6" s="7">
        <f>MAX(B16:U16)</f>
        <v>975</v>
      </c>
      <c r="D6" s="2"/>
    </row>
    <row r="7" spans="1:2" ht="18" customHeight="1">
      <c r="A7" s="5" t="s">
        <v>3</v>
      </c>
      <c r="B7" s="7">
        <f>MIN(B16:U16)</f>
        <v>921</v>
      </c>
    </row>
    <row r="8" spans="1:2" ht="18" customHeight="1">
      <c r="A8" s="5" t="s">
        <v>4</v>
      </c>
      <c r="B8" s="7">
        <f>AVERAGE(B16:U16)</f>
        <v>950.3333333333334</v>
      </c>
    </row>
    <row r="9" spans="1:2" ht="36">
      <c r="A9" s="6" t="s">
        <v>8</v>
      </c>
      <c r="B9" s="8">
        <f>(B6-B7)</f>
        <v>54</v>
      </c>
    </row>
    <row r="10" spans="1:2" ht="36">
      <c r="A10" s="6" t="s">
        <v>7</v>
      </c>
      <c r="B10" s="8">
        <f>STDEV(B16:U16)</f>
        <v>16.1995136477669</v>
      </c>
    </row>
    <row r="11" spans="1:2" ht="36">
      <c r="A11" s="6" t="s">
        <v>9</v>
      </c>
      <c r="B11" s="8">
        <f>(B4*B8*B8)/450130.33</f>
        <v>300.95731755437737</v>
      </c>
    </row>
    <row r="12" spans="1:2" ht="18" customHeight="1">
      <c r="A12" s="5" t="s">
        <v>10</v>
      </c>
      <c r="B12" s="7">
        <f>B4*B8/1000</f>
        <v>142.55</v>
      </c>
    </row>
    <row r="13" spans="1:2" ht="18" customHeight="1" hidden="1">
      <c r="A13" s="5"/>
      <c r="B13" s="7"/>
    </row>
    <row r="14" spans="1:2" ht="18" customHeight="1" hidden="1">
      <c r="A14" s="5"/>
      <c r="B14" s="7"/>
    </row>
    <row r="15" spans="1:2" ht="18" customHeight="1" hidden="1">
      <c r="A15" s="5"/>
      <c r="B15" s="7"/>
    </row>
    <row r="16" spans="2:21" ht="12.75" hidden="1">
      <c r="B16" s="1">
        <f>IF(B3&gt;0,B3,"")</f>
        <v>947</v>
      </c>
      <c r="C16" s="1">
        <f aca="true" t="shared" si="0" ref="C16:U16">IF(C3&gt;0,C3,"")</f>
        <v>944</v>
      </c>
      <c r="D16" s="1">
        <f t="shared" si="0"/>
        <v>956</v>
      </c>
      <c r="E16" s="1">
        <f t="shared" si="0"/>
        <v>929</v>
      </c>
      <c r="F16" s="1">
        <f t="shared" si="0"/>
        <v>921</v>
      </c>
      <c r="G16" s="1">
        <f t="shared" si="0"/>
        <v>937</v>
      </c>
      <c r="H16" s="1">
        <f t="shared" si="0"/>
        <v>949</v>
      </c>
      <c r="I16" s="1">
        <f t="shared" si="0"/>
        <v>955</v>
      </c>
      <c r="J16" s="1">
        <f t="shared" si="0"/>
        <v>972</v>
      </c>
      <c r="K16" s="1">
        <f t="shared" si="0"/>
        <v>955</v>
      </c>
      <c r="L16" s="1">
        <f t="shared" si="0"/>
        <v>964</v>
      </c>
      <c r="M16" s="1">
        <f t="shared" si="0"/>
        <v>975</v>
      </c>
      <c r="N16" s="1">
        <f t="shared" si="0"/>
      </c>
      <c r="O16" s="1">
        <f t="shared" si="0"/>
      </c>
      <c r="P16" s="1">
        <f t="shared" si="0"/>
      </c>
      <c r="Q16" s="1">
        <f t="shared" si="0"/>
      </c>
      <c r="R16" s="1">
        <f t="shared" si="0"/>
      </c>
      <c r="S16" s="1">
        <f t="shared" si="0"/>
      </c>
      <c r="T16" s="1">
        <f t="shared" si="0"/>
      </c>
      <c r="U16" s="1">
        <f t="shared" si="0"/>
      </c>
    </row>
    <row r="17" ht="14.25" customHeight="1" hidden="1"/>
  </sheetData>
  <mergeCells count="1">
    <mergeCell ref="A1:U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Beckett</dc:creator>
  <cp:keywords/>
  <dc:description/>
  <cp:lastModifiedBy>Administrator</cp:lastModifiedBy>
  <dcterms:created xsi:type="dcterms:W3CDTF">2003-01-25T17:20:57Z</dcterms:created>
  <dcterms:modified xsi:type="dcterms:W3CDTF">2007-09-24T20:43:46Z</dcterms:modified>
  <cp:category/>
  <cp:version/>
  <cp:contentType/>
  <cp:contentStatus/>
</cp:coreProperties>
</file>